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395" activeTab="0"/>
  </bookViews>
  <sheets>
    <sheet name="затраты на  покупку потерь" sheetId="1" r:id="rId1"/>
  </sheets>
  <definedNames>
    <definedName name="_xlnm.Print_Titles" localSheetId="0">'затраты на  покупку потерь'!$B:$B</definedName>
    <definedName name="_xlnm.Print_Area" localSheetId="0">'затраты на  покупку потерь'!$A$1:$F$17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<sst xmlns="http://schemas.openxmlformats.org/spreadsheetml/2006/main" count="24" uniqueCount="23">
  <si>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</si>
  <si>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</si>
  <si>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</si>
  <si>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</si>
  <si>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</si>
  <si>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</si>
  <si>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</si>
  <si>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</si>
  <si>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</si>
  <si>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</si>
  <si>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</si>
  <si>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</si>
  <si>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</si>
  <si>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</si>
  <si>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</si>
  <si>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</si>
  <si>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</si>
  <si>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</si>
  <si>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</si>
  <si>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</si>
  <si>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за 2023 год.</t>
  </si>
  <si>
    <t>январь-декабрь  2023г.</t>
  </si>
  <si>
    <t>Фактические потери за 
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</si>
</sst>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#,##0.000"/>
    <numFmt numFmtId="173" formatCode="0.00000"/>
    <numFmt numFmtId="174" formatCode="0.0000"/>
    <numFmt numFmtId="175" formatCode="0.000000"/>
    <numFmt numFmtId="176" formatCode="#,##0.00000"/>
    <numFmt numFmtId="177" formatCode="General_)"/>
    <numFmt numFmtId="178" formatCode="_-* #,##0_$_-;\-* #,##0_$_-;_-* &quot;-&quot;_$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7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7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1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0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0" fillId="0" borderId="0" xfId="63" applyFont="1" applyFill="1" applyBorder="1">
      <alignment/>
      <protection/>
    </xf>
    <xf numFmtId="2" fontId="30" fillId="0" borderId="0" xfId="63" applyNumberFormat="1" applyFont="1" applyFill="1" applyBorder="1">
      <alignment/>
      <protection/>
    </xf>
    <xf numFmtId="171" fontId="30" fillId="0" borderId="0" xfId="63" applyNumberFormat="1" applyFont="1" applyFill="1" applyBorder="1" applyAlignment="1">
      <alignment/>
      <protection/>
    </xf>
    <xf numFmtId="174" fontId="30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1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right"/>
      <protection/>
    </xf>
    <xf numFmtId="175" fontId="13" fillId="0" borderId="0" xfId="63" applyNumberFormat="1" applyFont="1" applyFill="1" applyBorder="1" applyAlignment="1">
      <alignment horizontal="left"/>
      <protection/>
    </xf>
    <xf numFmtId="173" fontId="13" fillId="0" borderId="0" xfId="63" applyNumberFormat="1" applyFont="1" applyFill="1" applyBorder="1">
      <alignment/>
      <protection/>
    </xf>
    <xf numFmtId="0" fontId="30" fillId="0" borderId="13" xfId="63" applyFont="1" applyFill="1" applyBorder="1">
      <alignment/>
      <protection/>
    </xf>
    <xf numFmtId="0" fontId="32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1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72" fontId="31" fillId="0" borderId="14" xfId="74" applyNumberFormat="1" applyFont="1" applyFill="1" applyBorder="1" applyAlignment="1">
      <alignment horizontal="right"/>
    </xf>
    <xf numFmtId="172" fontId="33" fillId="0" borderId="11" xfId="74" applyNumberFormat="1" applyFont="1" applyFill="1" applyBorder="1" applyAlignment="1">
      <alignment/>
    </xf>
    <xf numFmtId="172" fontId="28" fillId="0" borderId="0" xfId="63" applyNumberFormat="1" applyFont="1" applyFill="1" applyBorder="1">
      <alignment/>
      <protection/>
    </xf>
    <xf numFmtId="176" fontId="30" fillId="0" borderId="14" xfId="74" applyNumberFormat="1" applyFont="1" applyFill="1" applyBorder="1" applyAlignment="1">
      <alignment/>
    </xf>
    <xf numFmtId="172" fontId="33" fillId="0" borderId="16" xfId="74" applyNumberFormat="1" applyFont="1" applyFill="1" applyBorder="1" applyAlignment="1">
      <alignment horizontal="right" wrapText="1"/>
    </xf>
    <xf numFmtId="176" fontId="33" fillId="0" borderId="16" xfId="74" applyNumberFormat="1" applyFont="1" applyFill="1" applyBorder="1" applyAlignment="1">
      <alignment/>
    </xf>
    <xf numFmtId="172" fontId="34" fillId="24" borderId="16" xfId="74" applyNumberFormat="1" applyFont="1" applyFill="1" applyBorder="1" applyAlignment="1">
      <alignment horizontal="right" wrapText="1"/>
    </xf>
    <xf numFmtId="172" fontId="33" fillId="0" borderId="11" xfId="74" applyNumberFormat="1" applyFont="1" applyFill="1" applyBorder="1" applyAlignment="1">
      <alignment horizontal="right" wrapText="1"/>
    </xf>
    <xf numFmtId="176" fontId="33" fillId="0" borderId="11" xfId="74" applyNumberFormat="1" applyFont="1" applyFill="1" applyBorder="1" applyAlignment="1">
      <alignment/>
    </xf>
    <xf numFmtId="172" fontId="33" fillId="0" borderId="11" xfId="70" applyNumberFormat="1" applyFont="1" applyFill="1" applyBorder="1">
      <alignment/>
      <protection/>
    </xf>
    <xf numFmtId="176" fontId="33" fillId="0" borderId="11" xfId="0" applyNumberFormat="1" applyFont="1" applyFill="1" applyBorder="1" applyAlignment="1">
      <alignment/>
    </xf>
    <xf numFmtId="172" fontId="33" fillId="0" borderId="11" xfId="74" applyNumberFormat="1" applyFont="1" applyFill="1" applyBorder="1" applyAlignment="1">
      <alignment/>
    </xf>
    <xf numFmtId="172" fontId="33" fillId="0" borderId="11" xfId="0" applyNumberFormat="1" applyFont="1" applyFill="1" applyBorder="1" applyAlignment="1">
      <alignment/>
    </xf>
    <xf numFmtId="172" fontId="33" fillId="0" borderId="11" xfId="0" applyNumberFormat="1" applyFont="1" applyBorder="1" applyAlignment="1">
      <alignment horizontal="right"/>
    </xf>
    <xf numFmtId="0" fontId="27" fillId="0" borderId="0" xfId="63" applyFont="1" applyBorder="1" applyAlignment="1" quotePrefix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1" sqref="E21"/>
    </sheetView>
  </sheetViews>
  <sheetFormatPr defaultColWidth="9.140625" defaultRowHeight="12.75"/>
  <cols>
    <col min="1" max="1" width="5.8515625" style="1" customWidth="1"/>
    <col min="2" max="2" width="23.00390625" style="43" customWidth="1"/>
    <col min="3" max="3" width="21.57421875" style="17" customWidth="1"/>
    <col min="4" max="4" width="20.140625" style="3" customWidth="1"/>
    <col min="5" max="5" width="24.140625" style="3" customWidth="1"/>
    <col min="6" max="6" width="28.281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35.25" customHeight="1">
      <c r="A1" s="2"/>
      <c r="B1" s="58" t="s">
        <v>20</v>
      </c>
      <c r="C1" s="58"/>
      <c r="D1" s="58"/>
      <c r="E1" s="58"/>
      <c r="F1" s="58"/>
    </row>
    <row r="2" spans="1:6" ht="16.5" thickBot="1">
      <c r="A2" s="2"/>
      <c r="B2" s="10"/>
      <c r="C2" s="12"/>
      <c r="D2" s="2"/>
      <c r="E2" s="4"/>
      <c r="F2" s="4"/>
    </row>
    <row r="3" spans="1:6" ht="50.25" customHeight="1" thickBot="1">
      <c r="A3" s="29" t="s">
        <v>0</v>
      </c>
      <c r="B3" s="30" t="s">
        <v>1</v>
      </c>
      <c r="C3" s="31" t="s">
        <v>22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8" t="s">
        <v>18</v>
      </c>
      <c r="E4" s="38" t="s">
        <v>3</v>
      </c>
      <c r="F4" s="39" t="s">
        <v>3</v>
      </c>
    </row>
    <row r="5" spans="1:6" ht="28.5" customHeight="1">
      <c r="A5" s="34">
        <v>1</v>
      </c>
      <c r="B5" s="35" t="s">
        <v>5</v>
      </c>
      <c r="C5" s="48">
        <v>158960.022</v>
      </c>
      <c r="D5" s="49">
        <v>2.21636</v>
      </c>
      <c r="E5" s="48">
        <f>C5*D5</f>
        <v>352312.63435992</v>
      </c>
      <c r="F5" s="50">
        <f>E5*1.2</f>
        <v>422775.161231904</v>
      </c>
    </row>
    <row r="6" spans="1:6" ht="28.5" customHeight="1">
      <c r="A6" s="34">
        <v>2</v>
      </c>
      <c r="B6" s="11" t="s">
        <v>6</v>
      </c>
      <c r="C6" s="51">
        <v>83749.402</v>
      </c>
      <c r="D6" s="52">
        <v>2.61049</v>
      </c>
      <c r="E6" s="48">
        <f aca="true" t="shared" si="0" ref="E6:E16">C6*D6</f>
        <v>218626.97642698</v>
      </c>
      <c r="F6" s="50">
        <f>E6*1.2</f>
        <v>262352.37171237596</v>
      </c>
    </row>
    <row r="7" spans="1:9" s="3" customFormat="1" ht="28.5" customHeight="1">
      <c r="A7" s="34">
        <v>3</v>
      </c>
      <c r="B7" s="11" t="s">
        <v>7</v>
      </c>
      <c r="C7" s="51">
        <v>92168.587</v>
      </c>
      <c r="D7" s="52">
        <v>2.43484</v>
      </c>
      <c r="E7" s="45">
        <f t="shared" si="0"/>
        <v>224415.76237108</v>
      </c>
      <c r="F7" s="50">
        <f aca="true" t="shared" si="1" ref="F7:F16">E7*1.2</f>
        <v>269298.914845296</v>
      </c>
      <c r="H7" s="1"/>
      <c r="I7" s="1"/>
    </row>
    <row r="8" spans="1:6" ht="28.5" customHeight="1">
      <c r="A8" s="34">
        <v>4</v>
      </c>
      <c r="B8" s="5" t="s">
        <v>8</v>
      </c>
      <c r="C8" s="45">
        <v>42934.179</v>
      </c>
      <c r="D8" s="52">
        <v>2.4954</v>
      </c>
      <c r="E8" s="48">
        <f t="shared" si="0"/>
        <v>107137.9502766</v>
      </c>
      <c r="F8" s="50">
        <f t="shared" si="1"/>
        <v>128565.54033191998</v>
      </c>
    </row>
    <row r="9" spans="1:6" ht="28.5" customHeight="1">
      <c r="A9" s="34">
        <v>5</v>
      </c>
      <c r="B9" s="5" t="s">
        <v>9</v>
      </c>
      <c r="C9" s="53">
        <v>33800.834</v>
      </c>
      <c r="D9" s="54">
        <v>2.45221</v>
      </c>
      <c r="E9" s="55">
        <f t="shared" si="0"/>
        <v>82886.74314314</v>
      </c>
      <c r="F9" s="50">
        <f t="shared" si="1"/>
        <v>99464.091771768</v>
      </c>
    </row>
    <row r="10" spans="1:6" ht="28.5" customHeight="1">
      <c r="A10" s="34">
        <v>6</v>
      </c>
      <c r="B10" s="6" t="s">
        <v>10</v>
      </c>
      <c r="C10" s="57">
        <v>0</v>
      </c>
      <c r="D10" s="54">
        <v>2.37969</v>
      </c>
      <c r="E10" s="55">
        <f t="shared" si="0"/>
        <v>0</v>
      </c>
      <c r="F10" s="50">
        <f t="shared" si="1"/>
        <v>0</v>
      </c>
    </row>
    <row r="11" spans="1:6" ht="28.5" customHeight="1">
      <c r="A11" s="34">
        <v>7</v>
      </c>
      <c r="B11" s="7" t="s">
        <v>11</v>
      </c>
      <c r="C11" s="53">
        <v>8673.101</v>
      </c>
      <c r="D11" s="54">
        <v>2.0707</v>
      </c>
      <c r="E11" s="55">
        <f t="shared" si="0"/>
        <v>17959.390240700002</v>
      </c>
      <c r="F11" s="50">
        <f t="shared" si="1"/>
        <v>21551.26828884</v>
      </c>
    </row>
    <row r="12" spans="1:6" ht="28.5" customHeight="1">
      <c r="A12" s="34">
        <v>8</v>
      </c>
      <c r="B12" s="40" t="s">
        <v>12</v>
      </c>
      <c r="C12" s="45">
        <v>24942.192</v>
      </c>
      <c r="D12" s="52">
        <v>1.98776</v>
      </c>
      <c r="E12" s="45">
        <f t="shared" si="0"/>
        <v>49579.09156992</v>
      </c>
      <c r="F12" s="50">
        <f t="shared" si="1"/>
        <v>59494.909883903994</v>
      </c>
    </row>
    <row r="13" spans="1:6" ht="28.5" customHeight="1">
      <c r="A13" s="34">
        <v>9</v>
      </c>
      <c r="B13" s="6" t="s">
        <v>13</v>
      </c>
      <c r="C13" s="56">
        <v>55512.323</v>
      </c>
      <c r="D13" s="54">
        <v>2.27548</v>
      </c>
      <c r="E13" s="55">
        <f t="shared" si="0"/>
        <v>126317.18074003998</v>
      </c>
      <c r="F13" s="50">
        <f t="shared" si="1"/>
        <v>151580.61688804798</v>
      </c>
    </row>
    <row r="14" spans="1:6" ht="28.5" customHeight="1">
      <c r="A14" s="34">
        <v>10</v>
      </c>
      <c r="B14" s="6" t="s">
        <v>14</v>
      </c>
      <c r="C14" s="45">
        <v>88961.639</v>
      </c>
      <c r="D14" s="52">
        <v>2.06218</v>
      </c>
      <c r="E14" s="45">
        <f t="shared" si="0"/>
        <v>183454.91271302</v>
      </c>
      <c r="F14" s="50">
        <f t="shared" si="1"/>
        <v>220145.895255624</v>
      </c>
    </row>
    <row r="15" spans="1:6" ht="28.5" customHeight="1">
      <c r="A15" s="34">
        <v>11</v>
      </c>
      <c r="B15" s="6" t="s">
        <v>15</v>
      </c>
      <c r="C15" s="45">
        <v>135919.083</v>
      </c>
      <c r="D15" s="52">
        <v>2.43321</v>
      </c>
      <c r="E15" s="45">
        <f t="shared" si="0"/>
        <v>330719.67194643</v>
      </c>
      <c r="F15" s="50">
        <f t="shared" si="1"/>
        <v>396863.606335716</v>
      </c>
    </row>
    <row r="16" spans="1:6" ht="28.5" customHeight="1" thickBot="1">
      <c r="A16" s="34">
        <v>12</v>
      </c>
      <c r="B16" s="6" t="s">
        <v>16</v>
      </c>
      <c r="C16" s="56">
        <v>158665.946</v>
      </c>
      <c r="D16" s="54">
        <v>2.30817</v>
      </c>
      <c r="E16" s="55">
        <f t="shared" si="0"/>
        <v>366227.97657882</v>
      </c>
      <c r="F16" s="50">
        <f t="shared" si="1"/>
        <v>439473.57189458393</v>
      </c>
    </row>
    <row r="17" spans="1:6" s="3" customFormat="1" ht="41.25" customHeight="1" thickBot="1">
      <c r="A17" s="28"/>
      <c r="B17" s="41" t="s">
        <v>21</v>
      </c>
      <c r="C17" s="44">
        <f>SUM(C5:C16)</f>
        <v>884287.308</v>
      </c>
      <c r="D17" s="47">
        <f>E17/C17</f>
        <v>2.3291505732734663</v>
      </c>
      <c r="E17" s="44">
        <f>SUM(E5:E16)</f>
        <v>2059638.29036665</v>
      </c>
      <c r="F17" s="44">
        <f>SUM(F5:F16)</f>
        <v>2471565.9484399795</v>
      </c>
    </row>
    <row r="18" spans="2:6" s="8" customFormat="1" ht="30" customHeight="1">
      <c r="B18" s="42"/>
      <c r="C18" s="9"/>
      <c r="D18" s="13"/>
      <c r="E18" s="14"/>
      <c r="F18" s="2"/>
    </row>
    <row r="19" spans="2:6" s="8" customFormat="1" ht="18">
      <c r="B19" s="42"/>
      <c r="C19" s="15"/>
      <c r="D19" s="18"/>
      <c r="E19" s="19"/>
      <c r="F19" s="46"/>
    </row>
    <row r="20" spans="2:6" s="8" customFormat="1" ht="18">
      <c r="B20" s="42"/>
      <c r="C20" s="9"/>
      <c r="D20" s="20"/>
      <c r="E20" s="19"/>
      <c r="F20" s="19"/>
    </row>
    <row r="21" spans="2:6" s="8" customFormat="1" ht="18">
      <c r="B21" s="42"/>
      <c r="C21" s="16"/>
      <c r="D21" s="21"/>
      <c r="E21" s="22"/>
      <c r="F21" s="18"/>
    </row>
    <row r="22" spans="2:6" s="8" customFormat="1" ht="15">
      <c r="B22" s="42"/>
      <c r="C22" s="23"/>
      <c r="D22" s="18"/>
      <c r="E22" s="18"/>
      <c r="F22" s="18"/>
    </row>
    <row r="23" spans="2:6" s="8" customFormat="1" ht="15">
      <c r="B23" s="42"/>
      <c r="C23" s="23"/>
      <c r="D23" s="18"/>
      <c r="E23" s="19"/>
      <c r="F23" s="19"/>
    </row>
    <row r="24" spans="2:6" s="8" customFormat="1" ht="21" customHeight="1">
      <c r="B24" s="42"/>
      <c r="C24" s="24"/>
      <c r="D24" s="2"/>
      <c r="E24" s="25"/>
      <c r="F24" s="26"/>
    </row>
    <row r="25" spans="2:6" s="8" customFormat="1" ht="12.75">
      <c r="B25" s="42"/>
      <c r="C25" s="23"/>
      <c r="D25" s="2"/>
      <c r="E25" s="2"/>
      <c r="F25" s="2"/>
    </row>
    <row r="26" spans="2:6" s="8" customFormat="1" ht="12.75">
      <c r="B26" s="42"/>
      <c r="C26" s="23"/>
      <c r="D26" s="2"/>
      <c r="E26" s="27"/>
      <c r="F26" s="2"/>
    </row>
    <row r="27" spans="2:6" s="8" customFormat="1" ht="12.75">
      <c r="B27" s="42"/>
      <c r="C27" s="23"/>
      <c r="D27" s="2"/>
      <c r="E27" s="2"/>
      <c r="F27" s="2"/>
    </row>
    <row r="28" spans="2:6" s="8" customFormat="1" ht="12.75">
      <c r="B28" s="42"/>
      <c r="C28" s="23"/>
      <c r="D28" s="2"/>
      <c r="E28" s="2"/>
      <c r="F28" s="2"/>
    </row>
  </sheetData>
  <sheetProtection/>
  <mergeCells count="1">
    <mergeCell ref="B1:F1"/>
  </mergeCells>
  <printOptions/>
  <pageMargins left="0.9448818897637796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2018-01-31T04:51:04Z</cp:lastPrinted>
  <dcterms:created xsi:type="dcterms:W3CDTF">2012-02-21T09:33:59Z</dcterms:created>
  <dcterms:modified xsi:type="dcterms:W3CDTF">2024-02-29T04:00:22Z</dcterms:modified>
  <cp:category/>
  <cp:version/>
  <cp:contentType/>
  <cp:contentStatus/>
</cp:coreProperties>
</file>